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" sheetId="1" state="visible" r:id="rId1"/>
    <sheet xmlns:r="http://schemas.openxmlformats.org/officeDocument/2006/relationships" name="Rechner" sheetId="2" state="visible" r:id="rId2"/>
    <sheet xmlns:r="http://schemas.openxmlformats.org/officeDocument/2006/relationships" name="Vergleich" sheetId="3" state="visible" r:id="rId3"/>
    <sheet xmlns:r="http://schemas.openxmlformats.org/officeDocument/2006/relationships" name="Quelle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 €&quot;"/>
  </numFmts>
  <fonts count="11">
    <font>
      <name val="Calibri"/>
      <family val="2"/>
      <color theme="1"/>
      <sz val="11"/>
      <scheme val="minor"/>
    </font>
    <font>
      <name val="Arial"/>
      <b val="1"/>
      <color rgb="00442f25"/>
      <sz val="24"/>
    </font>
    <font>
      <name val="Arial"/>
      <color rgb="006b5f58"/>
      <sz val="13"/>
    </font>
    <font>
      <name val="Arial"/>
      <b val="1"/>
      <color rgb="009a6548"/>
      <sz val="16"/>
    </font>
    <font>
      <name val="Arial"/>
      <color rgb="002d2824"/>
      <sz val="12"/>
    </font>
    <font>
      <name val="Arial"/>
      <b val="1"/>
      <color rgb="009a6548"/>
      <sz val="13"/>
    </font>
    <font>
      <name val="Arial"/>
      <color rgb="006b5f58"/>
      <sz val="12"/>
    </font>
    <font>
      <name val="Arial"/>
      <b val="1"/>
      <color rgb="00442f25"/>
      <sz val="14"/>
    </font>
    <font>
      <name val="Arial"/>
      <b val="1"/>
      <color rgb="009a6548"/>
      <sz val="11"/>
    </font>
    <font>
      <name val="Arial"/>
      <color rgb="002d2824"/>
      <sz val="11"/>
    </font>
    <font>
      <name val="Arial"/>
      <b val="1"/>
      <color rgb="00442f25"/>
      <sz val="20"/>
    </font>
  </fonts>
  <fills count="4">
    <fill>
      <patternFill/>
    </fill>
    <fill>
      <patternFill patternType="gray125"/>
    </fill>
    <fill>
      <patternFill patternType="solid">
        <fgColor rgb="00f6f0e9"/>
      </patternFill>
    </fill>
    <fill>
      <patternFill patternType="solid">
        <fgColor rgb="00FFF8E8"/>
      </patternFill>
    </fill>
  </fills>
  <borders count="6">
    <border>
      <left/>
      <right/>
      <top/>
      <bottom/>
      <diagonal/>
    </border>
    <border>
      <left style="thin">
        <color rgb="00E5D8C8"/>
      </left>
      <right style="thin">
        <color rgb="00E5D8C8"/>
      </right>
      <top style="thin">
        <color rgb="00E5D8C8"/>
      </top>
      <bottom style="thin">
        <color rgb="00E5D8C8"/>
      </bottom>
    </border>
    <border>
      <left/>
      <right/>
      <top style="thin">
        <color rgb="00E5D8C8"/>
      </top>
      <bottom/>
      <diagonal/>
    </border>
    <border>
      <left/>
      <right style="thin">
        <color rgb="00E5D8C8"/>
      </right>
      <top style="thin">
        <color rgb="00E5D8C8"/>
      </top>
      <bottom/>
      <diagonal/>
    </border>
    <border>
      <left/>
      <right/>
      <top style="thin">
        <color rgb="00E5D8C8"/>
      </top>
      <bottom style="thin">
        <color rgb="00E5D8C8"/>
      </bottom>
      <diagonal/>
    </border>
    <border>
      <left/>
      <right style="thin">
        <color rgb="00E5D8C8"/>
      </right>
      <top style="thin">
        <color rgb="00E5D8C8"/>
      </top>
      <bottom style="thin">
        <color rgb="00E5D8C8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2" borderId="1" applyAlignment="1" pivotButton="0" quotePrefix="0" xfId="0">
      <alignment vertical="center" wrapText="1"/>
    </xf>
    <xf numFmtId="0" fontId="6" fillId="2" borderId="0" applyAlignment="1" pivotButton="0" quotePrefix="0" xfId="0">
      <alignment vertical="top" wrapText="1"/>
    </xf>
    <xf numFmtId="0" fontId="10" fillId="2" borderId="1" applyAlignment="1" pivotButton="0" quotePrefix="0" xfId="0">
      <alignment vertical="center" wrapText="1"/>
    </xf>
    <xf numFmtId="0" fontId="0" fillId="0" borderId="4" pivotButton="0" quotePrefix="0" xfId="0"/>
    <xf numFmtId="0" fontId="0" fillId="0" borderId="5" pivotButton="0" quotePrefix="0" xfId="0"/>
    <xf numFmtId="0" fontId="8" fillId="2" borderId="1" applyAlignment="1" pivotButton="0" quotePrefix="0" xfId="0">
      <alignment vertical="center" wrapText="1"/>
    </xf>
    <xf numFmtId="0" fontId="9" fillId="0" borderId="1" applyAlignment="1" pivotButton="0" quotePrefix="0" xfId="0">
      <alignment vertical="center" wrapText="1"/>
    </xf>
    <xf numFmtId="164" fontId="9" fillId="3" borderId="1" applyAlignment="1" pivotButton="0" quotePrefix="0" xfId="0">
      <alignment vertical="center" wrapText="1"/>
    </xf>
    <xf numFmtId="0" fontId="9" fillId="3" borderId="1" applyAlignment="1" pivotButton="0" quotePrefix="0" xfId="0">
      <alignment vertical="center" wrapText="1"/>
    </xf>
    <xf numFmtId="10" fontId="9" fillId="3" borderId="1" applyAlignment="1" pivotButton="0" quotePrefix="0" xfId="0">
      <alignment vertical="center" wrapText="1"/>
    </xf>
    <xf numFmtId="164" fontId="9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2">
    <dxf>
      <fill>
        <patternFill patternType="solid">
          <fgColor rgb="00F4CCCC"/>
        </patternFill>
      </fill>
    </dxf>
    <dxf>
      <fill>
        <patternFill patternType="solid">
          <fgColor rgb="00D9EAD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20" customWidth="1" min="3" max="3"/>
    <col width="18" customWidth="1" min="4" max="4"/>
    <col width="18" customWidth="1" min="5" max="5"/>
    <col width="16" customWidth="1" min="6" max="6"/>
    <col width="16" customWidth="1" min="7" max="7"/>
  </cols>
  <sheetData>
    <row r="1" ht="24" customHeight="1">
      <c r="A1" s="1" t="inlineStr">
        <is>
          <t>AJOURE´ Krankenversicherungs-Rechner</t>
        </is>
      </c>
    </row>
    <row r="2" ht="24" customHeight="1">
      <c r="A2" s="2" t="inlineStr">
        <is>
          <t>Für selbstständige Frauen: GKV, PKV, Pflegeversicherung und Rücklagen realistisch einordnen.</t>
        </is>
      </c>
    </row>
    <row r="3" ht="24" customHeight="1"/>
    <row r="4" ht="24" customHeight="1">
      <c r="A4" s="3" t="inlineStr">
        <is>
          <t>So nutzt du die Datei</t>
        </is>
      </c>
    </row>
    <row r="5" ht="24" customHeight="1">
      <c r="A5" s="4" t="inlineStr">
        <is>
          <t>1. Öffne den Tab „Rechner“ und trage nur die hell markierten Eingabefelder aus.</t>
        </is>
      </c>
    </row>
    <row r="6" ht="24" customHeight="1">
      <c r="A6" s="4" t="inlineStr">
        <is>
          <t>2. Nutze Gewinn/Arbeitseinkommen als grobe Beitragsbasis. Der Steuerbescheid kann später abweichen.</t>
        </is>
      </c>
    </row>
    <row r="7" ht="24" customHeight="1">
      <c r="A7" s="4" t="inlineStr">
        <is>
          <t>3. Vergleiche nicht nur Monatspreise, sondern auch Krankengeld, Pflegeversicherung, Familie, Alter und Rückkehr in die GKV.</t>
        </is>
      </c>
    </row>
    <row r="8" ht="24" customHeight="1">
      <c r="A8" s="4" t="inlineStr">
        <is>
          <t>4. PKV-Werte sind Schätzwerte. Hole vor einer Entscheidung immer ein individuelles Angebot und unabhängige Beratung ein.</t>
        </is>
      </c>
    </row>
    <row r="9" ht="24" customHeight="1"/>
    <row r="10" ht="24" customHeight="1"/>
    <row r="11" ht="24" customHeight="1">
      <c r="A11" s="5" t="inlineStr">
        <is>
          <t>Wichtiger Hinweis</t>
        </is>
      </c>
    </row>
    <row r="12" ht="24" customHeight="1">
      <c r="A12" s="6" t="inlineStr">
        <is>
          <t>Diese Vorlage ersetzt keine Versicherungs-, Rechts-, Steuer- oder Finanzberatung. Sie hilft dir, deine Fragen und Kosten grob zu sortieren.</t>
        </is>
      </c>
    </row>
    <row r="13" ht="24" customHeight="1"/>
  </sheetData>
  <mergeCells count="8">
    <mergeCell ref="A2:F2"/>
    <mergeCell ref="A11:F11"/>
    <mergeCell ref="A1:F1"/>
    <mergeCell ref="A5:F5"/>
    <mergeCell ref="A8:F8"/>
    <mergeCell ref="A6:F6"/>
    <mergeCell ref="A12:F13"/>
    <mergeCell ref="A7:F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8" customWidth="1" min="2" max="2"/>
    <col width="20" customWidth="1" min="3" max="3"/>
    <col width="18" customWidth="1" min="4" max="4"/>
    <col width="18" customWidth="1" min="5" max="5"/>
    <col width="16" customWidth="1" min="6" max="6"/>
    <col width="16" customWidth="1" min="7" max="7"/>
  </cols>
  <sheetData>
    <row r="1" ht="24" customHeight="1">
      <c r="A1" s="7" t="inlineStr">
        <is>
          <t>AJOURE´ Krankenversicherungs-Rechner</t>
        </is>
      </c>
      <c r="B1" s="8" t="n"/>
      <c r="C1" s="9" t="n"/>
    </row>
    <row r="2" ht="24" customHeight="1">
      <c r="A2" s="10" t="inlineStr">
        <is>
          <t>Eingabe</t>
        </is>
      </c>
      <c r="B2" s="10" t="inlineStr">
        <is>
          <t>Wert</t>
        </is>
      </c>
      <c r="C2" s="10" t="inlineStr">
        <is>
          <t>Hinweis</t>
        </is>
      </c>
    </row>
    <row r="3" ht="24" customHeight="1">
      <c r="A3" s="11" t="inlineStr">
        <is>
          <t>Monatliches Arbeitseinkommen / Gewinn</t>
        </is>
      </c>
      <c r="B3" s="12" t="n">
        <v>4000</v>
      </c>
      <c r="C3" s="11" t="inlineStr">
        <is>
          <t>Grobe Beitragsbasis vor Einkommensteuer</t>
        </is>
      </c>
    </row>
    <row r="4" ht="24" customHeight="1">
      <c r="A4" s="11" t="inlineStr">
        <is>
          <t>Alter</t>
        </is>
      </c>
      <c r="B4" s="13" t="n">
        <v>35</v>
      </c>
      <c r="C4" s="11" t="inlineStr">
        <is>
          <t>Für deine PKV-Schätzung</t>
        </is>
      </c>
    </row>
    <row r="5" ht="24" customHeight="1">
      <c r="A5" s="11" t="inlineStr">
        <is>
          <t>Familie beitragsfrei mitversichern?</t>
        </is>
      </c>
      <c r="B5" s="13" t="inlineStr">
        <is>
          <t>nein</t>
        </is>
      </c>
      <c r="C5" s="11" t="inlineStr">
        <is>
          <t>ja/nein</t>
        </is>
      </c>
    </row>
    <row r="6" ht="24" customHeight="1">
      <c r="A6" s="11" t="inlineStr">
        <is>
          <t>Krankengeld ab Woche 7 in GKV gewünscht?</t>
        </is>
      </c>
      <c r="B6" s="13" t="inlineStr">
        <is>
          <t>ja</t>
        </is>
      </c>
      <c r="C6" s="11" t="inlineStr">
        <is>
          <t>ja = allgemeiner Beitragssatz; nein = ermäßigter Satz</t>
        </is>
      </c>
    </row>
    <row r="7" ht="24" customHeight="1">
      <c r="A7" s="11" t="inlineStr">
        <is>
          <t>Individueller Zusatzbeitrag deiner Kasse</t>
        </is>
      </c>
      <c r="B7" s="14" t="n">
        <v>0.029</v>
      </c>
      <c r="C7" s="11" t="inlineStr">
        <is>
          <t>2026-Orientierungswert: 2,9 %, Kasse individuell prüfen</t>
        </is>
      </c>
    </row>
    <row r="8" ht="24" customHeight="1">
      <c r="A8" s="11" t="inlineStr">
        <is>
          <t>Pflegeversicherungssatz</t>
        </is>
      </c>
      <c r="B8" s="14" t="n">
        <v>0.036</v>
      </c>
      <c r="C8" s="11" t="inlineStr">
        <is>
          <t>2026 grob: 3,6 %, kinderlos ab 23 oft höher</t>
        </is>
      </c>
    </row>
    <row r="9" ht="24" customHeight="1">
      <c r="A9" s="11" t="inlineStr">
        <is>
          <t>Geschätzte PKV-Prämie mtl.</t>
        </is>
      </c>
      <c r="B9" s="12" t="n">
        <v>520</v>
      </c>
      <c r="C9" s="11" t="inlineStr">
        <is>
          <t>Nur Angebot/Schätzung eintragen</t>
        </is>
      </c>
    </row>
    <row r="10" ht="24" customHeight="1">
      <c r="A10" s="11" t="inlineStr">
        <is>
          <t>PKV-Selbstbehalt pro Jahr</t>
        </is>
      </c>
      <c r="B10" s="12" t="n">
        <v>600</v>
      </c>
      <c r="C10" s="11" t="inlineStr">
        <is>
          <t>Optional</t>
        </is>
      </c>
    </row>
    <row r="11" ht="24" customHeight="1">
      <c r="A11" s="11" t="inlineStr">
        <is>
          <t>PKV Beitragssteigerung p.a.</t>
        </is>
      </c>
      <c r="B11" s="14" t="n">
        <v>0.035</v>
      </c>
      <c r="C11" s="11" t="inlineStr">
        <is>
          <t>Langfristige Annahme, keine Prognose</t>
        </is>
      </c>
    </row>
    <row r="12" ht="24" customHeight="1">
      <c r="A12" s="11" t="inlineStr">
        <is>
          <t>GKV Beitragssteigerung p.a.</t>
        </is>
      </c>
      <c r="B12" s="14" t="n">
        <v>0.025</v>
      </c>
      <c r="C12" s="11" t="inlineStr">
        <is>
          <t>Langfristige Annahme, keine Prognose</t>
        </is>
      </c>
    </row>
    <row r="13" ht="24" customHeight="1">
      <c r="A13" s="11" t="inlineStr"/>
      <c r="B13" s="11" t="inlineStr"/>
      <c r="C13" s="11" t="inlineStr"/>
    </row>
    <row r="14" ht="24" customHeight="1">
      <c r="A14" s="11" t="inlineStr">
        <is>
          <t>Berechnung</t>
        </is>
      </c>
      <c r="B14" s="11" t="inlineStr">
        <is>
          <t>Ergebnis</t>
        </is>
      </c>
      <c r="C14" s="11" t="inlineStr">
        <is>
          <t>Hinweis</t>
        </is>
      </c>
    </row>
    <row r="15" ht="24" customHeight="1">
      <c r="A15" s="10" t="inlineStr">
        <is>
          <t>GKV-Bemessungsgrundlage</t>
        </is>
      </c>
      <c r="B15" s="10">
        <f>MAX(MIN(B3,5812.5),1318.33)</f>
        <v/>
      </c>
      <c r="C15" s="10" t="inlineStr">
        <is>
          <t>mind. 1.318,33 €, max. 5.812,50 € mtl. für 2026</t>
        </is>
      </c>
    </row>
    <row r="16" ht="24" customHeight="1">
      <c r="A16" s="11" t="inlineStr">
        <is>
          <t>GKV-Krankenversicherung mtl.</t>
        </is>
      </c>
      <c r="B16" s="15">
        <f>B15*(IF(B6="ja",0.146,0.14)+B7)</f>
        <v/>
      </c>
      <c r="C16" s="11" t="inlineStr">
        <is>
          <t>14,6 % mit Krankengeld, 14,0 % ohne + Zusatzbeitrag</t>
        </is>
      </c>
    </row>
    <row r="17" ht="24" customHeight="1">
      <c r="A17" s="11" t="inlineStr">
        <is>
          <t>Pflegeversicherung mtl.</t>
        </is>
      </c>
      <c r="B17" s="15">
        <f>B15*B8</f>
        <v/>
      </c>
      <c r="C17" s="11" t="inlineStr">
        <is>
          <t>separat einplanen</t>
        </is>
      </c>
    </row>
    <row r="18" ht="24" customHeight="1">
      <c r="A18" s="11" t="inlineStr">
        <is>
          <t>GKV + Pflege mtl.</t>
        </is>
      </c>
      <c r="B18" s="15">
        <f>B16+B17</f>
        <v/>
      </c>
      <c r="C18" s="11" t="inlineStr">
        <is>
          <t>realistischer Monatsblock</t>
        </is>
      </c>
    </row>
    <row r="19" ht="24" customHeight="1">
      <c r="A19" s="11" t="inlineStr">
        <is>
          <t>GKV + Pflege jährlich</t>
        </is>
      </c>
      <c r="B19" s="15">
        <f>B18*12</f>
        <v/>
      </c>
      <c r="C19" s="11" t="inlineStr"/>
    </row>
    <row r="20" ht="24" customHeight="1">
      <c r="A20" s="11" t="inlineStr">
        <is>
          <t>PKV mtl. inkl. anteiligem Selbstbehalt</t>
        </is>
      </c>
      <c r="B20" s="15">
        <f>B9+(B10/12)</f>
        <v/>
      </c>
      <c r="C20" s="11" t="inlineStr">
        <is>
          <t>Schätzung inkl. Selbstbehalt</t>
        </is>
      </c>
    </row>
    <row r="21" ht="24" customHeight="1">
      <c r="A21" s="11" t="inlineStr">
        <is>
          <t>PKV jährlich</t>
        </is>
      </c>
      <c r="B21" s="15">
        <f>B20*12</f>
        <v/>
      </c>
      <c r="C21" s="11" t="inlineStr"/>
    </row>
    <row r="22" ht="24" customHeight="1">
      <c r="A22" s="11" t="inlineStr">
        <is>
          <t>Monatliche Differenz PKV minus GKV</t>
        </is>
      </c>
      <c r="B22" s="15">
        <f>B20-B18</f>
        <v/>
      </c>
      <c r="C22" s="11" t="inlineStr">
        <is>
          <t>positiv = PKV teurer, negativ = PKV günstiger</t>
        </is>
      </c>
    </row>
    <row r="23" ht="24" customHeight="1">
      <c r="A23" s="11" t="inlineStr">
        <is>
          <t>Jährliche Differenz PKV minus GKV</t>
        </is>
      </c>
      <c r="B23" s="15">
        <f>B21-B19</f>
        <v/>
      </c>
      <c r="C23" s="11" t="inlineStr"/>
    </row>
    <row r="24" ht="24" customHeight="1">
      <c r="A24" s="11" t="inlineStr"/>
      <c r="B24" s="15" t="inlineStr"/>
      <c r="C24" s="11" t="inlineStr"/>
    </row>
    <row r="25" ht="24" customHeight="1">
      <c r="A25" s="11" t="inlineStr">
        <is>
          <t>Langfristige Orientierung</t>
        </is>
      </c>
      <c r="B25" s="11" t="inlineStr">
        <is>
          <t>Ergebnis</t>
        </is>
      </c>
      <c r="C25" s="11" t="inlineStr">
        <is>
          <t>Hinweis</t>
        </is>
      </c>
    </row>
    <row r="26" ht="24" customHeight="1">
      <c r="A26" s="10" t="inlineStr">
        <is>
          <t>GKV 10 Jahre grob</t>
        </is>
      </c>
      <c r="B26" s="10">
        <f>B18*12*((1+B12)^10-1)/B12</f>
        <v/>
      </c>
      <c r="C26" s="10" t="inlineStr">
        <is>
          <t>mit angenommener Steigerung</t>
        </is>
      </c>
    </row>
    <row r="27" ht="24" customHeight="1">
      <c r="A27" s="11" t="inlineStr">
        <is>
          <t>PKV 10 Jahre grob</t>
        </is>
      </c>
      <c r="B27" s="15">
        <f>B20*12*((1+B11)^10-1)/B11</f>
        <v/>
      </c>
      <c r="C27" s="11" t="inlineStr">
        <is>
          <t>mit angenommener Steigerung</t>
        </is>
      </c>
    </row>
    <row r="28" ht="24" customHeight="1">
      <c r="A28" s="11" t="inlineStr">
        <is>
          <t>GKV 25 Jahre grob</t>
        </is>
      </c>
      <c r="B28" s="15">
        <f>B18*12*((1+B12)^25-1)/B12</f>
        <v/>
      </c>
      <c r="C28" s="11" t="inlineStr"/>
    </row>
    <row r="29" ht="24" customHeight="1">
      <c r="A29" s="11" t="inlineStr">
        <is>
          <t>PKV 25 Jahre grob</t>
        </is>
      </c>
      <c r="B29" s="15">
        <f>B20*12*((1+B11)^25-1)/B11</f>
        <v/>
      </c>
      <c r="C29" s="11" t="inlineStr"/>
    </row>
    <row r="30" ht="24" customHeight="1">
      <c r="A30" s="11" t="inlineStr"/>
      <c r="B30" s="15" t="inlineStr"/>
      <c r="C30" s="11" t="inlineStr"/>
    </row>
    <row r="31" ht="24" customHeight="1">
      <c r="A31" s="11" t="inlineStr">
        <is>
          <t>Entscheidungssignale</t>
        </is>
      </c>
      <c r="B31" s="11" t="inlineStr"/>
      <c r="C31" s="11" t="inlineStr"/>
    </row>
    <row r="32" ht="24" customHeight="1">
      <c r="A32" s="10" t="inlineStr">
        <is>
          <t>GKV spricht eher für dich, wenn</t>
        </is>
      </c>
      <c r="B32" s="10" t="inlineStr">
        <is>
          <t>Familie, Vorerkrankungen, Planbarkeit, niedrigeres oder schwankendes Einkommen</t>
        </is>
      </c>
      <c r="C32" s="10" t="inlineStr"/>
    </row>
    <row r="33" ht="24" customHeight="1">
      <c r="A33" s="11" t="inlineStr">
        <is>
          <t>PKV prüfen, wenn</t>
        </is>
      </c>
      <c r="B33" s="11" t="inlineStr">
        <is>
          <t>hohes stabiles Einkommen, gute Gesundheit, keine beitragsfreie Familienversicherung nötig, langfristiger Puffer</t>
        </is>
      </c>
      <c r="C33" s="11" t="inlineStr"/>
    </row>
    <row r="34" ht="24" customHeight="1">
      <c r="A34" s="11" t="inlineStr">
        <is>
          <t>Immer zusätzlich prüfen</t>
        </is>
      </c>
      <c r="B34" s="11" t="inlineStr">
        <is>
          <t>Krankentagegeld, Pflege, BU, Altersvorsorge, Rückkehrmöglichkeiten, Selbstbehalt</t>
        </is>
      </c>
      <c r="C34" s="11" t="inlineStr"/>
    </row>
  </sheetData>
  <mergeCells count="1">
    <mergeCell ref="A1:C1"/>
  </mergeCells>
  <conditionalFormatting sqref="B23">
    <cfRule type="cellIs" priority="1" operator="greaterThan" dxfId="0">
      <formula>0</formula>
    </cfRule>
    <cfRule type="cellIs" priority="2" operator="lessThan" dxfId="1">
      <formula>0</formula>
    </cfRule>
  </conditionalFormatting>
  <dataValidations count="2">
    <dataValidation sqref="B5" showDropDown="0" showInputMessage="0" showErrorMessage="0" allowBlank="0" type="list">
      <formula1>"ja,nein"</formula1>
    </dataValidation>
    <dataValidation sqref="B6" showDropDown="0" showInputMessage="0" showErrorMessage="0" allowBlank="0" type="list">
      <formula1>"ja,nein"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42" customWidth="1" min="2" max="2"/>
    <col width="42" customWidth="1" min="3" max="3"/>
    <col width="18" customWidth="1" min="4" max="4"/>
    <col width="18" customWidth="1" min="5" max="5"/>
    <col width="16" customWidth="1" min="6" max="6"/>
    <col width="16" customWidth="1" min="7" max="7"/>
  </cols>
  <sheetData>
    <row r="1" ht="24" customHeight="1">
      <c r="A1" s="10" t="inlineStr">
        <is>
          <t>Kriterium</t>
        </is>
      </c>
      <c r="B1" s="10" t="inlineStr">
        <is>
          <t>GKV</t>
        </is>
      </c>
      <c r="C1" s="10" t="inlineStr">
        <is>
          <t>PKV</t>
        </is>
      </c>
    </row>
    <row r="2" ht="24" customHeight="1">
      <c r="A2" s="11" t="inlineStr">
        <is>
          <t>Beitrag</t>
        </is>
      </c>
      <c r="B2" s="11" t="inlineStr">
        <is>
          <t>Einkommensabhängig bis zur Beitragsbemessungsgrenze</t>
        </is>
      </c>
      <c r="C2" s="11" t="inlineStr">
        <is>
          <t>Tarifabhängig, nicht direkt einkommensabhängig</t>
        </is>
      </c>
    </row>
    <row r="3" ht="24" customHeight="1">
      <c r="A3" s="11" t="inlineStr">
        <is>
          <t>Vorerkrankungen</t>
        </is>
      </c>
      <c r="B3" s="11" t="inlineStr">
        <is>
          <t>Keine Gesundheitsprüfung für die Mitgliedschaft</t>
        </is>
      </c>
      <c r="C3" s="11" t="inlineStr">
        <is>
          <t>Gesundheitsprüfung, Risikozuschläge oder Ablehnung möglich</t>
        </is>
      </c>
    </row>
    <row r="4" ht="24" customHeight="1">
      <c r="A4" s="11" t="inlineStr">
        <is>
          <t>Familie</t>
        </is>
      </c>
      <c r="B4" s="11" t="inlineStr">
        <is>
          <t>Familienversicherung kann möglich sein</t>
        </is>
      </c>
      <c r="C4" s="11" t="inlineStr">
        <is>
          <t>Jede Person braucht eigenen Vertrag</t>
        </is>
      </c>
    </row>
    <row r="5" ht="24" customHeight="1">
      <c r="A5" s="11" t="inlineStr">
        <is>
          <t>Krankengeld</t>
        </is>
      </c>
      <c r="B5" s="11" t="inlineStr">
        <is>
          <t>Nur mit passendem Tarif/Anspruch sauber prüfen</t>
        </is>
      </c>
      <c r="C5" s="11" t="inlineStr">
        <is>
          <t>Krankentagegeld separat wichtig</t>
        </is>
      </c>
    </row>
    <row r="6" ht="24" customHeight="1">
      <c r="A6" s="11" t="inlineStr">
        <is>
          <t>Alter</t>
        </is>
      </c>
      <c r="B6" s="11" t="inlineStr">
        <is>
          <t>Beitrag folgt Einkommen und gesetzlichen Regeln</t>
        </is>
      </c>
      <c r="C6" s="11" t="inlineStr">
        <is>
          <t>Beiträge können deutlich steigen, Alterungsrückstellungen beachten</t>
        </is>
      </c>
    </row>
    <row r="7" ht="24" customHeight="1">
      <c r="A7" s="11" t="inlineStr">
        <is>
          <t>Rückkehr</t>
        </is>
      </c>
      <c r="B7" s="11" t="inlineStr">
        <is>
          <t>Bleiben/Wechsel meist einfacher</t>
        </is>
      </c>
      <c r="C7" s="11" t="inlineStr">
        <is>
          <t>Zurück in GKV später oft schwierig, besonders ab 55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2" customWidth="1" min="1" max="1"/>
    <col width="80" customWidth="1" min="2" max="2"/>
    <col width="20" customWidth="1" min="3" max="3"/>
    <col width="18" customWidth="1" min="4" max="4"/>
    <col width="18" customWidth="1" min="5" max="5"/>
    <col width="16" customWidth="1" min="6" max="6"/>
    <col width="16" customWidth="1" min="7" max="7"/>
  </cols>
  <sheetData>
    <row r="1" ht="24" customHeight="1">
      <c r="A1" s="10" t="inlineStr">
        <is>
          <t>Quelle</t>
        </is>
      </c>
      <c r="B1" s="10" t="inlineStr">
        <is>
          <t>Hinweis</t>
        </is>
      </c>
    </row>
    <row r="2" ht="24" customHeight="1">
      <c r="A2" s="11" t="inlineStr">
        <is>
          <t>SGB V §§ 240, 241, 243</t>
        </is>
      </c>
      <c r="B2" s="11" t="inlineStr">
        <is>
          <t>Beitragspflichtige Einnahmen und Beitragssätze in der gesetzlichen Krankenversicherung</t>
        </is>
      </c>
    </row>
    <row r="3" ht="24" customHeight="1">
      <c r="A3" s="11" t="inlineStr">
        <is>
          <t>Bundesregierung/BMAS Sozialversicherungs-Rechengrößen 2026</t>
        </is>
      </c>
      <c r="B3" s="11" t="inlineStr">
        <is>
          <t>Beitragsbemessungsgrenze Krankenversicherung 2026: 5.812,50 € monatlich; Jahresarbeitsentgeltgrenze 77.400 €</t>
        </is>
      </c>
    </row>
    <row r="4" ht="24" customHeight="1">
      <c r="A4" s="11" t="inlineStr">
        <is>
          <t>Bundesgesundheitsministerium / GKV-Schätzerkreis</t>
        </is>
      </c>
      <c r="B4" s="11" t="inlineStr">
        <is>
          <t>Durchschnittlicher Zusatzbeitrag 2026 als Orientierungswert: 2,9 %</t>
        </is>
      </c>
    </row>
    <row r="5" ht="24" customHeight="1">
      <c r="A5" s="11" t="inlineStr">
        <is>
          <t>Verbraucherzentrale / PKV-Verband</t>
        </is>
      </c>
      <c r="B5" s="11" t="inlineStr">
        <is>
          <t>Einordnung PKV, Rückkehr in die GKV, Basistarif und Entscheidungsrisiken</t>
        </is>
      </c>
    </row>
    <row r="6" ht="24" customHeight="1">
      <c r="A6" s="11" t="inlineStr">
        <is>
          <t>Stand</t>
        </is>
      </c>
      <c r="B6" s="11" t="inlineStr">
        <is>
          <t>Juni 2026. Bitte Werte vor Veröffentlichung und vor individueller Entscheidung erneut prüfen.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2026-06-14T07:44:58Z</dcterms:created>
  <dcterms:modified xmlns:dcterms="http://purl.org/dc/terms/" xmlns:xsi="http://www.w3.org/2001/XMLSchema-instance" xsi:type="dcterms:W3CDTF">2026-06-14T07:44:58Z</dcterms:modified>
</cp:coreProperties>
</file>